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49" documentId="13_ncr:1_{08FC3A83-EA9F-493F-B3CA-63279EEB80B5}" xr6:coauthVersionLast="47" xr6:coauthVersionMax="47" xr10:uidLastSave="{3944956F-C175-43C0-A77B-E60D5287DE41}"/>
  <bookViews>
    <workbookView xWindow="300" yWindow="600" windowWidth="21645" windowHeight="20115" xr2:uid="{00000000-000D-0000-FFFF-FFFF00000000}"/>
  </bookViews>
  <sheets>
    <sheet name="Sumary" sheetId="1" r:id="rId1"/>
  </sheets>
  <definedNames>
    <definedName name="_xlnm.Print_Area" localSheetId="0">Sumary!$A$5:$G$80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1" l="1"/>
  <c r="I80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</calcChain>
</file>

<file path=xl/sharedStrings.xml><?xml version="1.0" encoding="utf-8"?>
<sst xmlns="http://schemas.openxmlformats.org/spreadsheetml/2006/main" count="313" uniqueCount="171">
  <si>
    <t>Item</t>
  </si>
  <si>
    <t>Description</t>
  </si>
  <si>
    <t>Q.ty</t>
  </si>
  <si>
    <t>Material</t>
  </si>
  <si>
    <t>Part number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</si>
  <si>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</si>
  <si>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</si>
  <si>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</si>
  <si>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</si>
  <si>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</si>
  <si>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</si>
  <si>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</si>
  <si>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</si>
  <si>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</si>
  <si>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</si>
  <si>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</si>
  <si>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</si>
  <si>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</si>
  <si>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</si>
  <si>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</si>
  <si>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</si>
  <si>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</si>
  <si>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</si>
  <si>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</si>
  <si>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</si>
  <si>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</si>
  <si>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</si>
  <si>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</si>
  <si>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</si>
  <si>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</si>
  <si>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</si>
  <si>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</si>
  <si>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</si>
  <si>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</si>
  <si>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</si>
  <si>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</si>
  <si>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</si>
  <si>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</si>
  <si>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</si>
  <si>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</si>
  <si>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</si>
  <si>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</si>
  <si>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</si>
  <si>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</si>
  <si>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</si>
  <si>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</si>
  <si>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</si>
  <si>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</si>
  <si>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</si>
  <si>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</si>
  <si>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</si>
  <si>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</si>
  <si>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</si>
  <si>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</si>
  <si>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</si>
  <si>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</si>
  <si>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</si>
  <si>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</si>
  <si>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</si>
  <si>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</si>
  <si>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301</t>
  </si>
  <si>
    <t>302</t>
  </si>
  <si>
    <t>303</t>
  </si>
  <si>
    <t>304</t>
  </si>
  <si>
    <t>305</t>
  </si>
  <si>
    <t>306</t>
  </si>
  <si>
    <t>307</t>
  </si>
  <si>
    <t>309</t>
  </si>
  <si>
    <t>310</t>
  </si>
  <si>
    <t>311</t>
  </si>
  <si>
    <t>312</t>
  </si>
  <si>
    <t>308</t>
  </si>
  <si>
    <t>INOX A2</t>
  </si>
  <si>
    <t>AISI 304</t>
  </si>
  <si>
    <t>60-05-63B-301</t>
  </si>
  <si>
    <t>60-05-63B-302</t>
  </si>
  <si>
    <t>60-05-63B-303</t>
  </si>
  <si>
    <t>60-05-63B-304</t>
  </si>
  <si>
    <t>60-05-63B-305</t>
  </si>
  <si>
    <t>60-05-63B-306</t>
  </si>
  <si>
    <t>60-05-63B-307</t>
  </si>
  <si>
    <t>60-05-63B-431</t>
  </si>
  <si>
    <t>60-05-63B-435</t>
  </si>
  <si>
    <t>60-05-63B-437</t>
  </si>
  <si>
    <t>60-05-63B-434</t>
  </si>
  <si>
    <t>60-05-63B-308</t>
  </si>
  <si>
    <t>200</t>
  </si>
  <si>
    <t>221</t>
  </si>
  <si>
    <t>222</t>
  </si>
  <si>
    <t>223</t>
  </si>
  <si>
    <t>224</t>
  </si>
  <si>
    <t>225</t>
  </si>
  <si>
    <t>226</t>
  </si>
  <si>
    <t>227</t>
  </si>
  <si>
    <t>CHEMICAL BOLT M8</t>
  </si>
  <si>
    <t>CHEMICAL BOLT M16</t>
  </si>
  <si>
    <t>CHEMICAL BOLT M20</t>
  </si>
  <si>
    <t>THREADED ROD M8</t>
  </si>
  <si>
    <t>THREADED ROD M10</t>
  </si>
  <si>
    <t>HEXAGON NUT M8 - UNI EN 24032</t>
  </si>
  <si>
    <t>HEXAGON NUT M10 - UNI EN 24032</t>
  </si>
  <si>
    <t>HEXAGONAL HEAD SCREW M10x25 - UNI EN 24017</t>
  </si>
  <si>
    <t>HEXAGONAL HEAD SCREW M10x45 - UNI EN 24017</t>
  </si>
  <si>
    <t>WASHER UNI 6593 - 9x24</t>
  </si>
  <si>
    <t>WASHER UNI 5693 - 11x30</t>
  </si>
  <si>
    <t>MALE PLUG ISO 49 T9 2" bsp</t>
  </si>
  <si>
    <t>ELBOW FF 90° ISO 49 A1 2" BSP</t>
  </si>
  <si>
    <t>ISO 49 HEXAGONAL NIPPLE N8 2</t>
  </si>
  <si>
    <t>ISO 49 REDUCED HEXAGONAL NIPPLEe N81 x 3/4</t>
  </si>
  <si>
    <t>REDUCER MF ISO 49 N4 1 x 1/2</t>
  </si>
  <si>
    <t>REDUCER MF ISO 49 N4 2 x 1</t>
  </si>
  <si>
    <t>FILLING GROUP Caleffi 3/4" - 554150</t>
  </si>
  <si>
    <t>FILTER Y 1G</t>
  </si>
  <si>
    <t>EXPANSION JOINT DN100 - PN16</t>
  </si>
  <si>
    <t>BALLVALVE 2"G 2601X209 - AISI 316 - FULL BORE - F/F - PTFE - EFFEBI</t>
  </si>
  <si>
    <t>HEXAGONAL HEAD SCREW M20x160 - UNI EN 24017</t>
  </si>
  <si>
    <t>HEXAGONAL HEAD SCREW M16x85 - UNI EN 24017</t>
  </si>
  <si>
    <t>HEXAGONAL HEAD SCREW M16x70 - UNI EN 24017</t>
  </si>
  <si>
    <t>HEXAGONAL HEAD SCREW M12x60 - UNI EN 24017</t>
  </si>
  <si>
    <t>HEXAGON NUT M20 - UNI EN 24032</t>
  </si>
  <si>
    <t>HEXAGON NUT M12 - UNI EN 24032</t>
  </si>
  <si>
    <t>HEXAGON NUT M16 - UNI EN 24032</t>
  </si>
  <si>
    <t>PIPE SUPPORT</t>
  </si>
  <si>
    <t>DISK DN100</t>
  </si>
  <si>
    <t>FLEXIBLE CONNECTION ASSEMBLY</t>
  </si>
  <si>
    <t>POLYMER</t>
  </si>
  <si>
    <t>trade</t>
  </si>
  <si>
    <t>UM</t>
  </si>
  <si>
    <t>MT</t>
  </si>
  <si>
    <t>PZ</t>
  </si>
  <si>
    <t>DWG. 60-05-63A-001</t>
  </si>
  <si>
    <t xml:space="preserve">Svitky - požadovaný materiál </t>
  </si>
  <si>
    <t xml:space="preserve">CELKEM </t>
  </si>
  <si>
    <t xml:space="preserve">Q.ty </t>
  </si>
  <si>
    <t>Jednotková cena v Kč  bez DPH</t>
  </si>
  <si>
    <t>Celková cena v Kč  bez DPH</t>
  </si>
  <si>
    <t xml:space="preserve">Pipe Ø32 - 61462U </t>
  </si>
  <si>
    <t>Pipe Ø63 - 61468U</t>
  </si>
  <si>
    <t xml:space="preserve">Pipe Ø110 - 61474U </t>
  </si>
  <si>
    <t xml:space="preserve">Pipe Ø250 - 61482U </t>
  </si>
  <si>
    <t>cod. 62018 PIPE COUPLING DN63</t>
  </si>
  <si>
    <t xml:space="preserve">cod. 62024 PIPE COUPLING DN110 </t>
  </si>
  <si>
    <t xml:space="preserve">cod. 69532 ELECTRIC COUPLING DN250 </t>
  </si>
  <si>
    <t xml:space="preserve">cod. 63118 ELBOW 90 DN63 </t>
  </si>
  <si>
    <t xml:space="preserve">cod. 63124 ELBOW 90 DN110 </t>
  </si>
  <si>
    <t xml:space="preserve">cod. 63132U ELBOW 90 DN250 </t>
  </si>
  <si>
    <t>cod. 63524 ELBOW 45 DN110</t>
  </si>
  <si>
    <t xml:space="preserve">cod. 63532U ELBOW 45 DN250 </t>
  </si>
  <si>
    <t xml:space="preserve">cod. 64118 TEE DN63 </t>
  </si>
  <si>
    <t xml:space="preserve">cod. 64124 TEE DN110 </t>
  </si>
  <si>
    <t xml:space="preserve">cod. 65212 COLLAR TO WELD DN32 </t>
  </si>
  <si>
    <t xml:space="preserve">cod. 65218 COLLAR TO WELD DN63 </t>
  </si>
  <si>
    <t xml:space="preserve">cod. 65224 COLLAR TO WELD DN110 </t>
  </si>
  <si>
    <t xml:space="preserve">cod. 65232U COLLAR TO WELD DN250 </t>
  </si>
  <si>
    <t xml:space="preserve">cod. 65270 FLANGE DN32 </t>
  </si>
  <si>
    <t>cod. 65276 FLANGE DN63</t>
  </si>
  <si>
    <t xml:space="preserve">cod. 65282 FLANGE DN110 </t>
  </si>
  <si>
    <t xml:space="preserve">cod. 65292 FLANGE DN250 </t>
  </si>
  <si>
    <t xml:space="preserve">cod. 62134 REDUCER DN63_32 </t>
  </si>
  <si>
    <t xml:space="preserve">cod. 62155 REDUCER DN110_63 </t>
  </si>
  <si>
    <t xml:space="preserve">cod. 69240 THREADED PIPE UNION MALE DN63 2G </t>
  </si>
  <si>
    <t xml:space="preserve">cod. 66318 THREADED JOINT MALE DN63 2G </t>
  </si>
  <si>
    <t xml:space="preserve">cod. 66118 THREADED JOINT FEMALE DN63 2G </t>
  </si>
  <si>
    <t xml:space="preserve">cod. 69113 BENT PIPE UNION DN32_1G </t>
  </si>
  <si>
    <t>cod. 69234  THREADED PIPE UNION MALE DN32_1G</t>
  </si>
  <si>
    <t>PIPE SUPPORT cod. 27660</t>
  </si>
  <si>
    <t>CLAMP DN63 COD.27563</t>
  </si>
  <si>
    <t>CLAMP  DN110 COD.27610</t>
  </si>
  <si>
    <t>CLAMP DN250 COD. 27618</t>
  </si>
  <si>
    <t>QUICK CONNECT FIXING  cod. 27670</t>
  </si>
  <si>
    <t>REDUCER FOR CLAMP COD. 27630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</si>
</sst>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name val="Calibri"/>
      <family val="2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top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top" wrapText="1"/>
    </xf>
    <xf numFmtId="0" fontId="4" fillId="0" borderId="5" xfId="0" applyFont="1" applyBorder="1"/>
    <xf numFmtId="4" fontId="6" fillId="0" borderId="6" xfId="0" applyNumberFormat="1" applyFont="1" applyBorder="1"/>
    <xf numFmtId="4" fontId="7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0"/>
  <sheetViews>
    <sheetView tabSelected="1" workbookViewId="0">
      <selection activeCell="B6" sqref="B6"/>
    </sheetView>
  </sheetViews>
  <sheetFormatPr defaultRowHeight="15" x14ac:dyDescent="0.25"/>
  <cols>
    <col min="2" max="2" width="65.5703125" bestFit="1" customWidth="1"/>
    <col min="3" max="3" width="6.140625" hidden="1" customWidth="1"/>
    <col min="4" max="4" width="9.85546875" customWidth="1"/>
    <col min="5" max="5" width="7.85546875" style="2" customWidth="1"/>
    <col min="6" max="6" width="11.140625" customWidth="1"/>
    <col min="7" max="7" width="15" customWidth="1"/>
    <col min="8" max="9" width="11.42578125" customWidth="1"/>
  </cols>
  <sheetData>
    <row r="1" spans="1:9" ht="15.75" x14ac:dyDescent="0.25">
      <c r="A1" s="3" t="s">
        <v>131</v>
      </c>
    </row>
    <row r="3" spans="1:9" x14ac:dyDescent="0.25">
      <c r="A3" s="15" t="s">
        <v>130</v>
      </c>
      <c r="B3" s="15"/>
      <c r="C3" s="15"/>
      <c r="D3" s="15"/>
      <c r="E3" s="15"/>
      <c r="F3" s="15"/>
      <c r="G3" s="15"/>
      <c r="H3" s="1"/>
      <c r="I3" s="1"/>
    </row>
    <row r="4" spans="1:9" ht="42.75" customHeight="1" x14ac:dyDescent="0.25">
      <c r="A4" s="4" t="s">
        <v>0</v>
      </c>
      <c r="B4" s="4" t="s">
        <v>1</v>
      </c>
      <c r="C4" s="4" t="s">
        <v>2</v>
      </c>
      <c r="D4" s="4" t="s">
        <v>133</v>
      </c>
      <c r="E4" s="4" t="s">
        <v>127</v>
      </c>
      <c r="F4" s="4" t="s">
        <v>3</v>
      </c>
      <c r="G4" s="4" t="s">
        <v>4</v>
      </c>
      <c r="H4" s="5" t="s">
        <v>134</v>
      </c>
      <c r="I4" s="5" t="s">
        <v>135</v>
      </c>
    </row>
    <row r="5" spans="1:9" x14ac:dyDescent="0.25">
      <c r="A5" s="6" t="s">
        <v>5</v>
      </c>
      <c r="B5" s="6" t="s">
        <v>136</v>
      </c>
      <c r="C5" s="6">
        <v>4</v>
      </c>
      <c r="D5" s="6">
        <f>ROUNDUP((C5*1.1),0)</f>
        <v>5</v>
      </c>
      <c r="E5" s="7" t="s">
        <v>128</v>
      </c>
      <c r="F5" s="6" t="s">
        <v>125</v>
      </c>
      <c r="G5" s="6"/>
      <c r="H5" s="8"/>
      <c r="I5" s="14">
        <f>D5*H5</f>
        <v>0</v>
      </c>
    </row>
    <row r="6" spans="1:9" x14ac:dyDescent="0.25">
      <c r="A6" s="6" t="s">
        <v>6</v>
      </c>
      <c r="B6" s="6" t="s">
        <v>137</v>
      </c>
      <c r="C6" s="6">
        <v>316</v>
      </c>
      <c r="D6" s="6">
        <f t="shared" ref="D6:D69" si="0">ROUNDUP((C6*1.1),0)</f>
        <v>348</v>
      </c>
      <c r="E6" s="7" t="s">
        <v>128</v>
      </c>
      <c r="F6" s="6" t="s">
        <v>125</v>
      </c>
      <c r="G6" s="6"/>
      <c r="H6" s="8"/>
      <c r="I6" s="14">
        <f t="shared" ref="I6:I69" si="1">D6*H6</f>
        <v>0</v>
      </c>
    </row>
    <row r="7" spans="1:9" x14ac:dyDescent="0.25">
      <c r="A7" s="6" t="s">
        <v>7</v>
      </c>
      <c r="B7" s="6" t="s">
        <v>138</v>
      </c>
      <c r="C7" s="6">
        <v>724</v>
      </c>
      <c r="D7" s="6">
        <f t="shared" si="0"/>
        <v>797</v>
      </c>
      <c r="E7" s="7" t="s">
        <v>128</v>
      </c>
      <c r="F7" s="6" t="s">
        <v>125</v>
      </c>
      <c r="G7" s="6"/>
      <c r="H7" s="8"/>
      <c r="I7" s="14">
        <f t="shared" si="1"/>
        <v>0</v>
      </c>
    </row>
    <row r="8" spans="1:9" x14ac:dyDescent="0.25">
      <c r="A8" s="6" t="s">
        <v>8</v>
      </c>
      <c r="B8" s="6" t="s">
        <v>139</v>
      </c>
      <c r="C8" s="6">
        <v>551</v>
      </c>
      <c r="D8" s="6">
        <f t="shared" si="0"/>
        <v>607</v>
      </c>
      <c r="E8" s="7" t="s">
        <v>128</v>
      </c>
      <c r="F8" s="6" t="s">
        <v>125</v>
      </c>
      <c r="G8" s="6"/>
      <c r="H8" s="8"/>
      <c r="I8" s="14">
        <f t="shared" si="1"/>
        <v>0</v>
      </c>
    </row>
    <row r="9" spans="1:9" x14ac:dyDescent="0.25">
      <c r="A9" s="6" t="s">
        <v>9</v>
      </c>
      <c r="B9" s="6" t="s">
        <v>140</v>
      </c>
      <c r="C9" s="6">
        <v>32</v>
      </c>
      <c r="D9" s="6">
        <f t="shared" si="0"/>
        <v>36</v>
      </c>
      <c r="E9" s="7" t="s">
        <v>129</v>
      </c>
      <c r="F9" s="6" t="s">
        <v>125</v>
      </c>
      <c r="G9" s="6"/>
      <c r="H9" s="8"/>
      <c r="I9" s="14">
        <f t="shared" si="1"/>
        <v>0</v>
      </c>
    </row>
    <row r="10" spans="1:9" x14ac:dyDescent="0.25">
      <c r="A10" s="6" t="s">
        <v>10</v>
      </c>
      <c r="B10" s="6" t="s">
        <v>141</v>
      </c>
      <c r="C10" s="6">
        <v>93</v>
      </c>
      <c r="D10" s="6">
        <f t="shared" si="0"/>
        <v>103</v>
      </c>
      <c r="E10" s="7" t="s">
        <v>129</v>
      </c>
      <c r="F10" s="6" t="s">
        <v>125</v>
      </c>
      <c r="G10" s="6"/>
      <c r="H10" s="8"/>
      <c r="I10" s="14">
        <f t="shared" si="1"/>
        <v>0</v>
      </c>
    </row>
    <row r="11" spans="1:9" x14ac:dyDescent="0.25">
      <c r="A11" s="6" t="s">
        <v>11</v>
      </c>
      <c r="B11" s="6" t="s">
        <v>142</v>
      </c>
      <c r="C11" s="6">
        <v>225</v>
      </c>
      <c r="D11" s="6">
        <f t="shared" si="0"/>
        <v>248</v>
      </c>
      <c r="E11" s="7" t="s">
        <v>129</v>
      </c>
      <c r="F11" s="6" t="s">
        <v>125</v>
      </c>
      <c r="G11" s="6"/>
      <c r="H11" s="8"/>
      <c r="I11" s="14">
        <f t="shared" si="1"/>
        <v>0</v>
      </c>
    </row>
    <row r="12" spans="1:9" x14ac:dyDescent="0.25">
      <c r="A12" s="6" t="s">
        <v>12</v>
      </c>
      <c r="B12" s="6" t="s">
        <v>143</v>
      </c>
      <c r="C12" s="6">
        <v>103</v>
      </c>
      <c r="D12" s="6">
        <f t="shared" si="0"/>
        <v>114</v>
      </c>
      <c r="E12" s="7" t="s">
        <v>129</v>
      </c>
      <c r="F12" s="6" t="s">
        <v>125</v>
      </c>
      <c r="G12" s="6"/>
      <c r="H12" s="8"/>
      <c r="I12" s="14">
        <f t="shared" si="1"/>
        <v>0</v>
      </c>
    </row>
    <row r="13" spans="1:9" x14ac:dyDescent="0.25">
      <c r="A13" s="6" t="s">
        <v>13</v>
      </c>
      <c r="B13" s="6" t="s">
        <v>144</v>
      </c>
      <c r="C13" s="6">
        <v>155</v>
      </c>
      <c r="D13" s="6">
        <f t="shared" si="0"/>
        <v>171</v>
      </c>
      <c r="E13" s="7" t="s">
        <v>129</v>
      </c>
      <c r="F13" s="6" t="s">
        <v>125</v>
      </c>
      <c r="G13" s="6"/>
      <c r="H13" s="8"/>
      <c r="I13" s="14">
        <f t="shared" si="1"/>
        <v>0</v>
      </c>
    </row>
    <row r="14" spans="1:9" x14ac:dyDescent="0.25">
      <c r="A14" s="6" t="s">
        <v>14</v>
      </c>
      <c r="B14" s="6" t="s">
        <v>145</v>
      </c>
      <c r="C14" s="6">
        <v>44</v>
      </c>
      <c r="D14" s="6">
        <f t="shared" si="0"/>
        <v>49</v>
      </c>
      <c r="E14" s="7" t="s">
        <v>129</v>
      </c>
      <c r="F14" s="6" t="s">
        <v>125</v>
      </c>
      <c r="G14" s="6"/>
      <c r="H14" s="8"/>
      <c r="I14" s="14">
        <f t="shared" si="1"/>
        <v>0</v>
      </c>
    </row>
    <row r="15" spans="1:9" x14ac:dyDescent="0.25">
      <c r="A15" s="6" t="s">
        <v>15</v>
      </c>
      <c r="B15" s="6" t="s">
        <v>146</v>
      </c>
      <c r="C15" s="6">
        <v>18</v>
      </c>
      <c r="D15" s="6">
        <f t="shared" si="0"/>
        <v>20</v>
      </c>
      <c r="E15" s="7" t="s">
        <v>129</v>
      </c>
      <c r="F15" s="6" t="s">
        <v>125</v>
      </c>
      <c r="G15" s="6"/>
      <c r="H15" s="8"/>
      <c r="I15" s="14">
        <f t="shared" si="1"/>
        <v>0</v>
      </c>
    </row>
    <row r="16" spans="1:9" x14ac:dyDescent="0.25">
      <c r="A16" s="6" t="s">
        <v>16</v>
      </c>
      <c r="B16" s="6" t="s">
        <v>147</v>
      </c>
      <c r="C16" s="6">
        <v>4</v>
      </c>
      <c r="D16" s="6">
        <f t="shared" si="0"/>
        <v>5</v>
      </c>
      <c r="E16" s="7" t="s">
        <v>129</v>
      </c>
      <c r="F16" s="6" t="s">
        <v>125</v>
      </c>
      <c r="G16" s="6"/>
      <c r="H16" s="8"/>
      <c r="I16" s="14">
        <f t="shared" si="1"/>
        <v>0</v>
      </c>
    </row>
    <row r="17" spans="1:9" x14ac:dyDescent="0.25">
      <c r="A17" s="6" t="s">
        <v>17</v>
      </c>
      <c r="B17" s="6" t="s">
        <v>148</v>
      </c>
      <c r="C17" s="6">
        <v>6</v>
      </c>
      <c r="D17" s="6">
        <f t="shared" si="0"/>
        <v>7</v>
      </c>
      <c r="E17" s="7" t="s">
        <v>129</v>
      </c>
      <c r="F17" s="6" t="s">
        <v>125</v>
      </c>
      <c r="G17" s="6"/>
      <c r="H17" s="8"/>
      <c r="I17" s="14">
        <f t="shared" si="1"/>
        <v>0</v>
      </c>
    </row>
    <row r="18" spans="1:9" x14ac:dyDescent="0.25">
      <c r="A18" s="6" t="s">
        <v>18</v>
      </c>
      <c r="B18" s="6" t="s">
        <v>149</v>
      </c>
      <c r="C18" s="6">
        <v>36</v>
      </c>
      <c r="D18" s="6">
        <f t="shared" si="0"/>
        <v>40</v>
      </c>
      <c r="E18" s="7" t="s">
        <v>129</v>
      </c>
      <c r="F18" s="6" t="s">
        <v>125</v>
      </c>
      <c r="G18" s="6"/>
      <c r="H18" s="8"/>
      <c r="I18" s="14">
        <f t="shared" si="1"/>
        <v>0</v>
      </c>
    </row>
    <row r="19" spans="1:9" x14ac:dyDescent="0.25">
      <c r="A19" s="6" t="s">
        <v>19</v>
      </c>
      <c r="B19" s="6" t="s">
        <v>150</v>
      </c>
      <c r="C19" s="6">
        <v>8</v>
      </c>
      <c r="D19" s="6">
        <f t="shared" si="0"/>
        <v>9</v>
      </c>
      <c r="E19" s="7" t="s">
        <v>129</v>
      </c>
      <c r="F19" s="6" t="s">
        <v>125</v>
      </c>
      <c r="G19" s="6"/>
      <c r="H19" s="8"/>
      <c r="I19" s="14">
        <f t="shared" si="1"/>
        <v>0</v>
      </c>
    </row>
    <row r="20" spans="1:9" x14ac:dyDescent="0.25">
      <c r="A20" s="6" t="s">
        <v>20</v>
      </c>
      <c r="B20" s="6" t="s">
        <v>151</v>
      </c>
      <c r="C20" s="6">
        <v>20</v>
      </c>
      <c r="D20" s="6">
        <f t="shared" si="0"/>
        <v>22</v>
      </c>
      <c r="E20" s="7" t="s">
        <v>129</v>
      </c>
      <c r="F20" s="6" t="s">
        <v>125</v>
      </c>
      <c r="G20" s="6"/>
      <c r="H20" s="8"/>
      <c r="I20" s="14">
        <f t="shared" si="1"/>
        <v>0</v>
      </c>
    </row>
    <row r="21" spans="1:9" x14ac:dyDescent="0.25">
      <c r="A21" s="6" t="s">
        <v>21</v>
      </c>
      <c r="B21" s="6" t="s">
        <v>152</v>
      </c>
      <c r="C21" s="6">
        <v>36</v>
      </c>
      <c r="D21" s="6">
        <f t="shared" si="0"/>
        <v>40</v>
      </c>
      <c r="E21" s="7" t="s">
        <v>129</v>
      </c>
      <c r="F21" s="6" t="s">
        <v>125</v>
      </c>
      <c r="G21" s="6"/>
      <c r="H21" s="8"/>
      <c r="I21" s="14">
        <f t="shared" si="1"/>
        <v>0</v>
      </c>
    </row>
    <row r="22" spans="1:9" x14ac:dyDescent="0.25">
      <c r="A22" s="6" t="s">
        <v>22</v>
      </c>
      <c r="B22" s="6" t="s">
        <v>153</v>
      </c>
      <c r="C22" s="6">
        <v>100</v>
      </c>
      <c r="D22" s="6">
        <f t="shared" si="0"/>
        <v>110</v>
      </c>
      <c r="E22" s="7" t="s">
        <v>129</v>
      </c>
      <c r="F22" s="6" t="s">
        <v>125</v>
      </c>
      <c r="G22" s="6"/>
      <c r="H22" s="8"/>
      <c r="I22" s="14">
        <f t="shared" si="1"/>
        <v>0</v>
      </c>
    </row>
    <row r="23" spans="1:9" x14ac:dyDescent="0.25">
      <c r="A23" s="6" t="s">
        <v>23</v>
      </c>
      <c r="B23" s="6" t="s">
        <v>154</v>
      </c>
      <c r="C23" s="6">
        <v>8</v>
      </c>
      <c r="D23" s="6">
        <f t="shared" si="0"/>
        <v>9</v>
      </c>
      <c r="E23" s="7" t="s">
        <v>129</v>
      </c>
      <c r="F23" s="6" t="s">
        <v>125</v>
      </c>
      <c r="G23" s="6"/>
      <c r="H23" s="8"/>
      <c r="I23" s="14">
        <f t="shared" si="1"/>
        <v>0</v>
      </c>
    </row>
    <row r="24" spans="1:9" x14ac:dyDescent="0.25">
      <c r="A24" s="6" t="s">
        <v>24</v>
      </c>
      <c r="B24" s="6" t="s">
        <v>155</v>
      </c>
      <c r="C24" s="6">
        <v>20</v>
      </c>
      <c r="D24" s="6">
        <f t="shared" si="0"/>
        <v>22</v>
      </c>
      <c r="E24" s="7" t="s">
        <v>129</v>
      </c>
      <c r="F24" s="6" t="s">
        <v>125</v>
      </c>
      <c r="G24" s="6"/>
      <c r="H24" s="8"/>
      <c r="I24" s="14">
        <f t="shared" si="1"/>
        <v>0</v>
      </c>
    </row>
    <row r="25" spans="1:9" x14ac:dyDescent="0.25">
      <c r="A25" s="6" t="s">
        <v>25</v>
      </c>
      <c r="B25" s="6" t="s">
        <v>156</v>
      </c>
      <c r="C25" s="6">
        <v>36</v>
      </c>
      <c r="D25" s="6">
        <f t="shared" si="0"/>
        <v>40</v>
      </c>
      <c r="E25" s="7" t="s">
        <v>129</v>
      </c>
      <c r="F25" s="6" t="s">
        <v>125</v>
      </c>
      <c r="G25" s="6"/>
      <c r="H25" s="8"/>
      <c r="I25" s="14">
        <f t="shared" si="1"/>
        <v>0</v>
      </c>
    </row>
    <row r="26" spans="1:9" x14ac:dyDescent="0.25">
      <c r="A26" s="6" t="s">
        <v>26</v>
      </c>
      <c r="B26" s="6" t="s">
        <v>157</v>
      </c>
      <c r="C26" s="6">
        <v>100</v>
      </c>
      <c r="D26" s="6">
        <f t="shared" si="0"/>
        <v>110</v>
      </c>
      <c r="E26" s="7" t="s">
        <v>129</v>
      </c>
      <c r="F26" s="6" t="s">
        <v>125</v>
      </c>
      <c r="G26" s="6"/>
      <c r="H26" s="8"/>
      <c r="I26" s="14">
        <f t="shared" si="1"/>
        <v>0</v>
      </c>
    </row>
    <row r="27" spans="1:9" x14ac:dyDescent="0.25">
      <c r="A27" s="6" t="s">
        <v>27</v>
      </c>
      <c r="B27" s="6" t="s">
        <v>158</v>
      </c>
      <c r="C27" s="6">
        <v>8</v>
      </c>
      <c r="D27" s="6">
        <f t="shared" si="0"/>
        <v>9</v>
      </c>
      <c r="E27" s="7" t="s">
        <v>129</v>
      </c>
      <c r="F27" s="6" t="s">
        <v>125</v>
      </c>
      <c r="G27" s="6"/>
      <c r="H27" s="8"/>
      <c r="I27" s="14">
        <f t="shared" si="1"/>
        <v>0</v>
      </c>
    </row>
    <row r="28" spans="1:9" x14ac:dyDescent="0.25">
      <c r="A28" s="6" t="s">
        <v>28</v>
      </c>
      <c r="B28" s="6" t="s">
        <v>159</v>
      </c>
      <c r="C28" s="6">
        <v>16</v>
      </c>
      <c r="D28" s="6">
        <f t="shared" si="0"/>
        <v>18</v>
      </c>
      <c r="E28" s="7" t="s">
        <v>129</v>
      </c>
      <c r="F28" s="6" t="s">
        <v>125</v>
      </c>
      <c r="G28" s="6"/>
      <c r="H28" s="8"/>
      <c r="I28" s="14">
        <f t="shared" si="1"/>
        <v>0</v>
      </c>
    </row>
    <row r="29" spans="1:9" x14ac:dyDescent="0.25">
      <c r="A29" s="6" t="s">
        <v>29</v>
      </c>
      <c r="B29" s="6" t="s">
        <v>160</v>
      </c>
      <c r="C29" s="6">
        <v>24</v>
      </c>
      <c r="D29" s="6">
        <f t="shared" si="0"/>
        <v>27</v>
      </c>
      <c r="E29" s="7" t="s">
        <v>129</v>
      </c>
      <c r="F29" s="6" t="s">
        <v>125</v>
      </c>
      <c r="G29" s="6"/>
      <c r="H29" s="8"/>
      <c r="I29" s="14">
        <f t="shared" si="1"/>
        <v>0</v>
      </c>
    </row>
    <row r="30" spans="1:9" x14ac:dyDescent="0.25">
      <c r="A30" s="6" t="s">
        <v>30</v>
      </c>
      <c r="B30" s="6" t="s">
        <v>161</v>
      </c>
      <c r="C30" s="6">
        <v>8</v>
      </c>
      <c r="D30" s="6">
        <f t="shared" si="0"/>
        <v>9</v>
      </c>
      <c r="E30" s="7" t="s">
        <v>129</v>
      </c>
      <c r="F30" s="6" t="s">
        <v>125</v>
      </c>
      <c r="G30" s="6"/>
      <c r="H30" s="8"/>
      <c r="I30" s="14">
        <f t="shared" si="1"/>
        <v>0</v>
      </c>
    </row>
    <row r="31" spans="1:9" x14ac:dyDescent="0.25">
      <c r="A31" s="6" t="s">
        <v>31</v>
      </c>
      <c r="B31" s="6" t="s">
        <v>162</v>
      </c>
      <c r="C31" s="6">
        <v>4</v>
      </c>
      <c r="D31" s="6">
        <f t="shared" si="0"/>
        <v>5</v>
      </c>
      <c r="E31" s="7" t="s">
        <v>129</v>
      </c>
      <c r="F31" s="6" t="s">
        <v>125</v>
      </c>
      <c r="G31" s="6"/>
      <c r="H31" s="8"/>
      <c r="I31" s="14">
        <f t="shared" si="1"/>
        <v>0</v>
      </c>
    </row>
    <row r="32" spans="1:9" x14ac:dyDescent="0.25">
      <c r="A32" s="6" t="s">
        <v>32</v>
      </c>
      <c r="B32" s="6" t="s">
        <v>163</v>
      </c>
      <c r="C32" s="6">
        <v>4</v>
      </c>
      <c r="D32" s="6">
        <f t="shared" si="0"/>
        <v>5</v>
      </c>
      <c r="E32" s="7" t="s">
        <v>129</v>
      </c>
      <c r="F32" s="6" t="s">
        <v>125</v>
      </c>
      <c r="G32" s="6"/>
      <c r="H32" s="8"/>
      <c r="I32" s="14">
        <f t="shared" si="1"/>
        <v>0</v>
      </c>
    </row>
    <row r="33" spans="1:9" x14ac:dyDescent="0.25">
      <c r="A33" s="6" t="s">
        <v>33</v>
      </c>
      <c r="B33" s="6" t="s">
        <v>164</v>
      </c>
      <c r="C33" s="6">
        <v>4</v>
      </c>
      <c r="D33" s="6">
        <f t="shared" si="0"/>
        <v>5</v>
      </c>
      <c r="E33" s="7" t="s">
        <v>129</v>
      </c>
      <c r="F33" s="6" t="s">
        <v>125</v>
      </c>
      <c r="G33" s="6"/>
      <c r="H33" s="8"/>
      <c r="I33" s="14">
        <f t="shared" si="1"/>
        <v>0</v>
      </c>
    </row>
    <row r="34" spans="1:9" x14ac:dyDescent="0.25">
      <c r="A34" s="6" t="s">
        <v>34</v>
      </c>
      <c r="B34" s="6" t="s">
        <v>165</v>
      </c>
      <c r="C34" s="6">
        <v>56</v>
      </c>
      <c r="D34" s="6">
        <f t="shared" si="0"/>
        <v>62</v>
      </c>
      <c r="E34" s="7" t="s">
        <v>129</v>
      </c>
      <c r="F34" s="6" t="s">
        <v>126</v>
      </c>
      <c r="G34" s="6"/>
      <c r="H34" s="8"/>
      <c r="I34" s="14">
        <f t="shared" si="1"/>
        <v>0</v>
      </c>
    </row>
    <row r="35" spans="1:9" x14ac:dyDescent="0.25">
      <c r="A35" s="6" t="s">
        <v>35</v>
      </c>
      <c r="B35" s="6" t="s">
        <v>166</v>
      </c>
      <c r="C35" s="6">
        <v>162</v>
      </c>
      <c r="D35" s="6">
        <f t="shared" si="0"/>
        <v>179</v>
      </c>
      <c r="E35" s="7" t="s">
        <v>129</v>
      </c>
      <c r="F35" s="6" t="s">
        <v>126</v>
      </c>
      <c r="G35" s="6"/>
      <c r="H35" s="8"/>
      <c r="I35" s="14">
        <f t="shared" si="1"/>
        <v>0</v>
      </c>
    </row>
    <row r="36" spans="1:9" x14ac:dyDescent="0.25">
      <c r="A36" s="6" t="s">
        <v>36</v>
      </c>
      <c r="B36" s="6" t="s">
        <v>167</v>
      </c>
      <c r="C36" s="6">
        <v>302</v>
      </c>
      <c r="D36" s="6">
        <f t="shared" si="0"/>
        <v>333</v>
      </c>
      <c r="E36" s="7" t="s">
        <v>129</v>
      </c>
      <c r="F36" s="6" t="s">
        <v>126</v>
      </c>
      <c r="G36" s="6"/>
      <c r="H36" s="8"/>
      <c r="I36" s="14">
        <f t="shared" si="1"/>
        <v>0</v>
      </c>
    </row>
    <row r="37" spans="1:9" x14ac:dyDescent="0.25">
      <c r="A37" s="6" t="s">
        <v>37</v>
      </c>
      <c r="B37" s="6" t="s">
        <v>168</v>
      </c>
      <c r="C37" s="6">
        <v>245</v>
      </c>
      <c r="D37" s="6">
        <f t="shared" si="0"/>
        <v>270</v>
      </c>
      <c r="E37" s="7" t="s">
        <v>129</v>
      </c>
      <c r="F37" s="6" t="s">
        <v>126</v>
      </c>
      <c r="G37" s="6"/>
      <c r="H37" s="8"/>
      <c r="I37" s="14">
        <f t="shared" si="1"/>
        <v>0</v>
      </c>
    </row>
    <row r="38" spans="1:9" x14ac:dyDescent="0.25">
      <c r="A38" s="6" t="s">
        <v>38</v>
      </c>
      <c r="B38" s="6" t="s">
        <v>169</v>
      </c>
      <c r="C38" s="6">
        <v>56</v>
      </c>
      <c r="D38" s="6">
        <f t="shared" si="0"/>
        <v>62</v>
      </c>
      <c r="E38" s="7" t="s">
        <v>129</v>
      </c>
      <c r="F38" s="6" t="s">
        <v>126</v>
      </c>
      <c r="G38" s="6"/>
      <c r="H38" s="8"/>
      <c r="I38" s="14">
        <f t="shared" si="1"/>
        <v>0</v>
      </c>
    </row>
    <row r="39" spans="1:9" x14ac:dyDescent="0.25">
      <c r="A39" s="6" t="s">
        <v>39</v>
      </c>
      <c r="B39" s="6" t="s">
        <v>170</v>
      </c>
      <c r="C39" s="6">
        <v>245</v>
      </c>
      <c r="D39" s="6">
        <f t="shared" si="0"/>
        <v>270</v>
      </c>
      <c r="E39" s="7" t="s">
        <v>129</v>
      </c>
      <c r="F39" s="6" t="s">
        <v>126</v>
      </c>
      <c r="G39" s="6"/>
      <c r="H39" s="8"/>
      <c r="I39" s="14">
        <f t="shared" si="1"/>
        <v>0</v>
      </c>
    </row>
    <row r="40" spans="1:9" x14ac:dyDescent="0.25">
      <c r="A40" s="6" t="s">
        <v>86</v>
      </c>
      <c r="B40" s="6" t="s">
        <v>94</v>
      </c>
      <c r="C40" s="6">
        <v>312</v>
      </c>
      <c r="D40" s="6">
        <f t="shared" si="0"/>
        <v>344</v>
      </c>
      <c r="E40" s="7" t="s">
        <v>129</v>
      </c>
      <c r="F40" s="6" t="s">
        <v>126</v>
      </c>
      <c r="G40" s="6"/>
      <c r="H40" s="8"/>
      <c r="I40" s="14">
        <f t="shared" si="1"/>
        <v>0</v>
      </c>
    </row>
    <row r="41" spans="1:9" x14ac:dyDescent="0.25">
      <c r="A41" s="6" t="s">
        <v>40</v>
      </c>
      <c r="B41" s="6" t="s">
        <v>95</v>
      </c>
      <c r="C41" s="6">
        <v>32</v>
      </c>
      <c r="D41" s="6">
        <f t="shared" si="0"/>
        <v>36</v>
      </c>
      <c r="E41" s="7" t="s">
        <v>129</v>
      </c>
      <c r="F41" s="6" t="s">
        <v>126</v>
      </c>
      <c r="G41" s="6"/>
      <c r="H41" s="8"/>
      <c r="I41" s="14">
        <f t="shared" si="1"/>
        <v>0</v>
      </c>
    </row>
    <row r="42" spans="1:9" x14ac:dyDescent="0.25">
      <c r="A42" s="6" t="s">
        <v>41</v>
      </c>
      <c r="B42" s="6" t="s">
        <v>96</v>
      </c>
      <c r="C42" s="6">
        <v>556</v>
      </c>
      <c r="D42" s="6">
        <f t="shared" si="0"/>
        <v>612</v>
      </c>
      <c r="E42" s="7" t="s">
        <v>129</v>
      </c>
      <c r="F42" s="6" t="s">
        <v>126</v>
      </c>
      <c r="G42" s="6"/>
      <c r="H42" s="8"/>
      <c r="I42" s="14">
        <f t="shared" si="1"/>
        <v>0</v>
      </c>
    </row>
    <row r="43" spans="1:9" x14ac:dyDescent="0.25">
      <c r="A43" s="6" t="s">
        <v>42</v>
      </c>
      <c r="B43" s="6" t="s">
        <v>97</v>
      </c>
      <c r="C43" s="6">
        <v>4.8</v>
      </c>
      <c r="D43" s="6">
        <f t="shared" si="0"/>
        <v>6</v>
      </c>
      <c r="E43" s="7" t="s">
        <v>128</v>
      </c>
      <c r="F43" s="6" t="s">
        <v>72</v>
      </c>
      <c r="G43" s="6"/>
      <c r="H43" s="8"/>
      <c r="I43" s="14">
        <f t="shared" si="1"/>
        <v>0</v>
      </c>
    </row>
    <row r="44" spans="1:9" x14ac:dyDescent="0.25">
      <c r="A44" s="6" t="s">
        <v>43</v>
      </c>
      <c r="B44" s="6" t="s">
        <v>98</v>
      </c>
      <c r="C44" s="6">
        <v>42.3</v>
      </c>
      <c r="D44" s="6">
        <f t="shared" si="0"/>
        <v>47</v>
      </c>
      <c r="E44" s="7" t="s">
        <v>128</v>
      </c>
      <c r="F44" s="6" t="s">
        <v>72</v>
      </c>
      <c r="G44" s="6"/>
      <c r="H44" s="8"/>
      <c r="I44" s="14">
        <f t="shared" si="1"/>
        <v>0</v>
      </c>
    </row>
    <row r="45" spans="1:9" x14ac:dyDescent="0.25">
      <c r="A45" s="6" t="s">
        <v>44</v>
      </c>
      <c r="B45" s="6" t="s">
        <v>99</v>
      </c>
      <c r="C45" s="6">
        <v>96</v>
      </c>
      <c r="D45" s="6">
        <f t="shared" si="0"/>
        <v>106</v>
      </c>
      <c r="E45" s="7" t="s">
        <v>129</v>
      </c>
      <c r="F45" s="6" t="s">
        <v>72</v>
      </c>
      <c r="G45" s="6"/>
      <c r="H45" s="8"/>
      <c r="I45" s="14">
        <f t="shared" si="1"/>
        <v>0</v>
      </c>
    </row>
    <row r="46" spans="1:9" x14ac:dyDescent="0.25">
      <c r="A46" s="6" t="s">
        <v>45</v>
      </c>
      <c r="B46" s="6" t="s">
        <v>100</v>
      </c>
      <c r="C46" s="6">
        <v>1020</v>
      </c>
      <c r="D46" s="6">
        <f t="shared" si="0"/>
        <v>1122</v>
      </c>
      <c r="E46" s="7" t="s">
        <v>129</v>
      </c>
      <c r="F46" s="6" t="s">
        <v>72</v>
      </c>
      <c r="G46" s="6"/>
      <c r="H46" s="8"/>
      <c r="I46" s="14">
        <f t="shared" si="1"/>
        <v>0</v>
      </c>
    </row>
    <row r="47" spans="1:9" x14ac:dyDescent="0.25">
      <c r="A47" s="6" t="s">
        <v>46</v>
      </c>
      <c r="B47" s="6" t="s">
        <v>101</v>
      </c>
      <c r="C47" s="6">
        <v>2</v>
      </c>
      <c r="D47" s="6">
        <f t="shared" si="0"/>
        <v>3</v>
      </c>
      <c r="E47" s="7" t="s">
        <v>129</v>
      </c>
      <c r="F47" s="6" t="s">
        <v>72</v>
      </c>
      <c r="G47" s="6"/>
      <c r="H47" s="8"/>
      <c r="I47" s="14">
        <f t="shared" si="1"/>
        <v>0</v>
      </c>
    </row>
    <row r="48" spans="1:9" x14ac:dyDescent="0.25">
      <c r="A48" s="6" t="s">
        <v>47</v>
      </c>
      <c r="B48" s="6" t="s">
        <v>102</v>
      </c>
      <c r="C48" s="6">
        <v>74</v>
      </c>
      <c r="D48" s="6">
        <f t="shared" si="0"/>
        <v>82</v>
      </c>
      <c r="E48" s="7" t="s">
        <v>129</v>
      </c>
      <c r="F48" s="6" t="s">
        <v>72</v>
      </c>
      <c r="G48" s="6"/>
      <c r="H48" s="8"/>
      <c r="I48" s="14">
        <f t="shared" si="1"/>
        <v>0</v>
      </c>
    </row>
    <row r="49" spans="1:9" x14ac:dyDescent="0.25">
      <c r="A49" s="6" t="s">
        <v>48</v>
      </c>
      <c r="B49" s="6" t="s">
        <v>103</v>
      </c>
      <c r="C49" s="6">
        <v>96</v>
      </c>
      <c r="D49" s="6">
        <f t="shared" si="0"/>
        <v>106</v>
      </c>
      <c r="E49" s="7" t="s">
        <v>129</v>
      </c>
      <c r="F49" s="6" t="s">
        <v>72</v>
      </c>
      <c r="G49" s="6"/>
      <c r="H49" s="8"/>
      <c r="I49" s="14">
        <f t="shared" si="1"/>
        <v>0</v>
      </c>
    </row>
    <row r="50" spans="1:9" x14ac:dyDescent="0.25">
      <c r="A50" s="6" t="s">
        <v>49</v>
      </c>
      <c r="B50" s="6" t="s">
        <v>104</v>
      </c>
      <c r="C50" s="6">
        <v>996</v>
      </c>
      <c r="D50" s="6">
        <f t="shared" si="0"/>
        <v>1096</v>
      </c>
      <c r="E50" s="7" t="s">
        <v>129</v>
      </c>
      <c r="F50" s="6" t="s">
        <v>72</v>
      </c>
      <c r="G50" s="6"/>
      <c r="H50" s="8"/>
      <c r="I50" s="14">
        <f t="shared" si="1"/>
        <v>0</v>
      </c>
    </row>
    <row r="51" spans="1:9" x14ac:dyDescent="0.25">
      <c r="A51" s="6" t="s">
        <v>50</v>
      </c>
      <c r="B51" s="6" t="s">
        <v>105</v>
      </c>
      <c r="C51" s="6">
        <v>8</v>
      </c>
      <c r="D51" s="6">
        <f t="shared" si="0"/>
        <v>9</v>
      </c>
      <c r="E51" s="7" t="s">
        <v>129</v>
      </c>
      <c r="F51" s="6" t="s">
        <v>73</v>
      </c>
      <c r="G51" s="6"/>
      <c r="H51" s="8"/>
      <c r="I51" s="14">
        <f t="shared" si="1"/>
        <v>0</v>
      </c>
    </row>
    <row r="52" spans="1:9" x14ac:dyDescent="0.25">
      <c r="A52" s="6" t="s">
        <v>51</v>
      </c>
      <c r="B52" s="6" t="s">
        <v>106</v>
      </c>
      <c r="C52" s="6">
        <v>12</v>
      </c>
      <c r="D52" s="6">
        <f t="shared" si="0"/>
        <v>14</v>
      </c>
      <c r="E52" s="7" t="s">
        <v>129</v>
      </c>
      <c r="F52" s="6" t="s">
        <v>73</v>
      </c>
      <c r="G52" s="6"/>
      <c r="H52" s="8"/>
      <c r="I52" s="14">
        <f t="shared" si="1"/>
        <v>0</v>
      </c>
    </row>
    <row r="53" spans="1:9" x14ac:dyDescent="0.25">
      <c r="A53" s="6" t="s">
        <v>52</v>
      </c>
      <c r="B53" s="6" t="s">
        <v>107</v>
      </c>
      <c r="C53" s="6">
        <v>4</v>
      </c>
      <c r="D53" s="6">
        <f t="shared" si="0"/>
        <v>5</v>
      </c>
      <c r="E53" s="7" t="s">
        <v>129</v>
      </c>
      <c r="F53" s="6" t="s">
        <v>73</v>
      </c>
      <c r="G53" s="6"/>
      <c r="H53" s="8"/>
      <c r="I53" s="14">
        <f t="shared" si="1"/>
        <v>0</v>
      </c>
    </row>
    <row r="54" spans="1:9" x14ac:dyDescent="0.25">
      <c r="A54" s="6" t="s">
        <v>53</v>
      </c>
      <c r="B54" s="6" t="s">
        <v>108</v>
      </c>
      <c r="C54" s="6">
        <v>8</v>
      </c>
      <c r="D54" s="6">
        <f t="shared" si="0"/>
        <v>9</v>
      </c>
      <c r="E54" s="7" t="s">
        <v>129</v>
      </c>
      <c r="F54" s="6" t="s">
        <v>73</v>
      </c>
      <c r="G54" s="6"/>
      <c r="H54" s="8"/>
      <c r="I54" s="14">
        <f t="shared" si="1"/>
        <v>0</v>
      </c>
    </row>
    <row r="55" spans="1:9" x14ac:dyDescent="0.25">
      <c r="A55" s="6" t="s">
        <v>54</v>
      </c>
      <c r="B55" s="6" t="s">
        <v>109</v>
      </c>
      <c r="C55" s="6">
        <v>4</v>
      </c>
      <c r="D55" s="6">
        <f t="shared" si="0"/>
        <v>5</v>
      </c>
      <c r="E55" s="7" t="s">
        <v>129</v>
      </c>
      <c r="F55" s="6" t="s">
        <v>73</v>
      </c>
      <c r="G55" s="6"/>
      <c r="H55" s="8"/>
      <c r="I55" s="14">
        <f t="shared" si="1"/>
        <v>0</v>
      </c>
    </row>
    <row r="56" spans="1:9" x14ac:dyDescent="0.25">
      <c r="A56" s="6" t="s">
        <v>55</v>
      </c>
      <c r="B56" s="6" t="s">
        <v>110</v>
      </c>
      <c r="C56" s="6">
        <v>4</v>
      </c>
      <c r="D56" s="6">
        <f t="shared" si="0"/>
        <v>5</v>
      </c>
      <c r="E56" s="7" t="s">
        <v>129</v>
      </c>
      <c r="F56" s="6" t="s">
        <v>73</v>
      </c>
      <c r="G56" s="6"/>
      <c r="H56" s="8"/>
      <c r="I56" s="14">
        <f t="shared" si="1"/>
        <v>0</v>
      </c>
    </row>
    <row r="57" spans="1:9" x14ac:dyDescent="0.25">
      <c r="A57" s="6" t="s">
        <v>56</v>
      </c>
      <c r="B57" s="6" t="s">
        <v>111</v>
      </c>
      <c r="C57" s="6">
        <v>4</v>
      </c>
      <c r="D57" s="6">
        <f t="shared" si="0"/>
        <v>5</v>
      </c>
      <c r="E57" s="7" t="s">
        <v>129</v>
      </c>
      <c r="F57" s="6" t="s">
        <v>126</v>
      </c>
      <c r="G57" s="6"/>
      <c r="H57" s="8"/>
      <c r="I57" s="14">
        <f t="shared" si="1"/>
        <v>0</v>
      </c>
    </row>
    <row r="58" spans="1:9" x14ac:dyDescent="0.25">
      <c r="A58" s="6" t="s">
        <v>57</v>
      </c>
      <c r="B58" s="6" t="s">
        <v>112</v>
      </c>
      <c r="C58" s="6">
        <v>4</v>
      </c>
      <c r="D58" s="6">
        <f t="shared" si="0"/>
        <v>5</v>
      </c>
      <c r="E58" s="7" t="s">
        <v>129</v>
      </c>
      <c r="F58" s="6" t="s">
        <v>126</v>
      </c>
      <c r="G58" s="6"/>
      <c r="H58" s="8"/>
      <c r="I58" s="14">
        <f t="shared" si="1"/>
        <v>0</v>
      </c>
    </row>
    <row r="59" spans="1:9" x14ac:dyDescent="0.25">
      <c r="A59" s="6" t="s">
        <v>58</v>
      </c>
      <c r="B59" s="6" t="s">
        <v>113</v>
      </c>
      <c r="C59" s="6">
        <v>8</v>
      </c>
      <c r="D59" s="6">
        <f t="shared" si="0"/>
        <v>9</v>
      </c>
      <c r="E59" s="7" t="s">
        <v>129</v>
      </c>
      <c r="F59" s="6" t="s">
        <v>126</v>
      </c>
      <c r="G59" s="6"/>
      <c r="H59" s="8"/>
      <c r="I59" s="14">
        <f t="shared" si="1"/>
        <v>0</v>
      </c>
    </row>
    <row r="60" spans="1:9" x14ac:dyDescent="0.25">
      <c r="A60" s="6" t="s">
        <v>59</v>
      </c>
      <c r="B60" s="6" t="s">
        <v>114</v>
      </c>
      <c r="C60" s="6">
        <v>16</v>
      </c>
      <c r="D60" s="6">
        <f t="shared" si="0"/>
        <v>18</v>
      </c>
      <c r="E60" s="7" t="s">
        <v>129</v>
      </c>
      <c r="F60" s="6" t="s">
        <v>126</v>
      </c>
      <c r="G60" s="6"/>
      <c r="H60" s="8"/>
      <c r="I60" s="14">
        <f t="shared" si="1"/>
        <v>0</v>
      </c>
    </row>
    <row r="61" spans="1:9" x14ac:dyDescent="0.25">
      <c r="A61" s="6" t="s">
        <v>87</v>
      </c>
      <c r="B61" s="6" t="s">
        <v>115</v>
      </c>
      <c r="C61" s="6">
        <v>504</v>
      </c>
      <c r="D61" s="6">
        <f t="shared" si="0"/>
        <v>555</v>
      </c>
      <c r="E61" s="7" t="s">
        <v>129</v>
      </c>
      <c r="F61" s="6" t="s">
        <v>72</v>
      </c>
      <c r="G61" s="6"/>
      <c r="H61" s="8"/>
      <c r="I61" s="14">
        <f t="shared" si="1"/>
        <v>0</v>
      </c>
    </row>
    <row r="62" spans="1:9" x14ac:dyDescent="0.25">
      <c r="A62" s="6" t="s">
        <v>88</v>
      </c>
      <c r="B62" s="6" t="s">
        <v>116</v>
      </c>
      <c r="C62" s="6">
        <v>352</v>
      </c>
      <c r="D62" s="6">
        <f t="shared" si="0"/>
        <v>388</v>
      </c>
      <c r="E62" s="7" t="s">
        <v>129</v>
      </c>
      <c r="F62" s="6" t="s">
        <v>72</v>
      </c>
      <c r="G62" s="6"/>
      <c r="H62" s="8"/>
      <c r="I62" s="14">
        <f t="shared" si="1"/>
        <v>0</v>
      </c>
    </row>
    <row r="63" spans="1:9" x14ac:dyDescent="0.25">
      <c r="A63" s="6" t="s">
        <v>89</v>
      </c>
      <c r="B63" s="6" t="s">
        <v>117</v>
      </c>
      <c r="C63" s="6">
        <v>32</v>
      </c>
      <c r="D63" s="6">
        <f t="shared" si="0"/>
        <v>36</v>
      </c>
      <c r="E63" s="7" t="s">
        <v>129</v>
      </c>
      <c r="F63" s="6" t="s">
        <v>72</v>
      </c>
      <c r="G63" s="6"/>
      <c r="H63" s="8"/>
      <c r="I63" s="14">
        <f t="shared" si="1"/>
        <v>0</v>
      </c>
    </row>
    <row r="64" spans="1:9" x14ac:dyDescent="0.25">
      <c r="A64" s="6" t="s">
        <v>90</v>
      </c>
      <c r="B64" s="6" t="s">
        <v>118</v>
      </c>
      <c r="C64" s="6">
        <v>32</v>
      </c>
      <c r="D64" s="6">
        <f t="shared" si="0"/>
        <v>36</v>
      </c>
      <c r="E64" s="7" t="s">
        <v>129</v>
      </c>
      <c r="F64" s="6" t="s">
        <v>72</v>
      </c>
      <c r="G64" s="6"/>
      <c r="H64" s="8"/>
      <c r="I64" s="14">
        <f t="shared" si="1"/>
        <v>0</v>
      </c>
    </row>
    <row r="65" spans="1:9" x14ac:dyDescent="0.25">
      <c r="A65" s="6" t="s">
        <v>91</v>
      </c>
      <c r="B65" s="6" t="s">
        <v>119</v>
      </c>
      <c r="C65" s="6">
        <v>504</v>
      </c>
      <c r="D65" s="6">
        <f t="shared" si="0"/>
        <v>555</v>
      </c>
      <c r="E65" s="7" t="s">
        <v>129</v>
      </c>
      <c r="F65" s="6" t="s">
        <v>72</v>
      </c>
      <c r="G65" s="6"/>
      <c r="H65" s="8"/>
      <c r="I65" s="14">
        <f t="shared" si="1"/>
        <v>0</v>
      </c>
    </row>
    <row r="66" spans="1:9" x14ac:dyDescent="0.25">
      <c r="A66" s="6" t="s">
        <v>92</v>
      </c>
      <c r="B66" s="6" t="s">
        <v>120</v>
      </c>
      <c r="C66" s="6">
        <v>32</v>
      </c>
      <c r="D66" s="6">
        <f t="shared" si="0"/>
        <v>36</v>
      </c>
      <c r="E66" s="7" t="s">
        <v>129</v>
      </c>
      <c r="F66" s="6" t="s">
        <v>72</v>
      </c>
      <c r="G66" s="6"/>
      <c r="H66" s="8"/>
      <c r="I66" s="14">
        <f t="shared" si="1"/>
        <v>0</v>
      </c>
    </row>
    <row r="67" spans="1:9" x14ac:dyDescent="0.25">
      <c r="A67" s="6" t="s">
        <v>93</v>
      </c>
      <c r="B67" s="6" t="s">
        <v>121</v>
      </c>
      <c r="C67" s="6">
        <v>384</v>
      </c>
      <c r="D67" s="6">
        <f t="shared" si="0"/>
        <v>423</v>
      </c>
      <c r="E67" s="7" t="s">
        <v>129</v>
      </c>
      <c r="F67" s="6" t="s">
        <v>72</v>
      </c>
      <c r="G67" s="6"/>
      <c r="H67" s="8"/>
      <c r="I67" s="14">
        <f t="shared" si="1"/>
        <v>0</v>
      </c>
    </row>
    <row r="68" spans="1:9" x14ac:dyDescent="0.25">
      <c r="A68" s="6" t="s">
        <v>60</v>
      </c>
      <c r="B68" s="6" t="s">
        <v>122</v>
      </c>
      <c r="C68" s="6">
        <v>1</v>
      </c>
      <c r="D68" s="6">
        <f t="shared" si="0"/>
        <v>2</v>
      </c>
      <c r="E68" s="7" t="s">
        <v>129</v>
      </c>
      <c r="F68" s="6"/>
      <c r="G68" s="6" t="s">
        <v>74</v>
      </c>
      <c r="H68" s="8"/>
      <c r="I68" s="14">
        <f t="shared" si="1"/>
        <v>0</v>
      </c>
    </row>
    <row r="69" spans="1:9" x14ac:dyDescent="0.25">
      <c r="A69" s="6" t="s">
        <v>61</v>
      </c>
      <c r="B69" s="6" t="s">
        <v>122</v>
      </c>
      <c r="C69" s="6">
        <v>5</v>
      </c>
      <c r="D69" s="6">
        <f t="shared" si="0"/>
        <v>6</v>
      </c>
      <c r="E69" s="7" t="s">
        <v>129</v>
      </c>
      <c r="F69" s="6"/>
      <c r="G69" s="6" t="s">
        <v>75</v>
      </c>
      <c r="H69" s="8"/>
      <c r="I69" s="14">
        <f t="shared" si="1"/>
        <v>0</v>
      </c>
    </row>
    <row r="70" spans="1:9" x14ac:dyDescent="0.25">
      <c r="A70" s="6" t="s">
        <v>62</v>
      </c>
      <c r="B70" s="6" t="s">
        <v>122</v>
      </c>
      <c r="C70" s="6">
        <v>37</v>
      </c>
      <c r="D70" s="6">
        <f t="shared" ref="D70:D79" si="2">ROUNDUP((C70*1.1),0)</f>
        <v>41</v>
      </c>
      <c r="E70" s="7" t="s">
        <v>129</v>
      </c>
      <c r="F70" s="6"/>
      <c r="G70" s="6" t="s">
        <v>76</v>
      </c>
      <c r="H70" s="8"/>
      <c r="I70" s="14">
        <f t="shared" ref="I70:I79" si="3">D70*H70</f>
        <v>0</v>
      </c>
    </row>
    <row r="71" spans="1:9" x14ac:dyDescent="0.25">
      <c r="A71" s="6" t="s">
        <v>63</v>
      </c>
      <c r="B71" s="6" t="s">
        <v>122</v>
      </c>
      <c r="C71" s="6">
        <v>15</v>
      </c>
      <c r="D71" s="6">
        <f t="shared" si="2"/>
        <v>17</v>
      </c>
      <c r="E71" s="7" t="s">
        <v>129</v>
      </c>
      <c r="F71" s="6"/>
      <c r="G71" s="6" t="s">
        <v>77</v>
      </c>
      <c r="H71" s="8"/>
      <c r="I71" s="14">
        <f t="shared" si="3"/>
        <v>0</v>
      </c>
    </row>
    <row r="72" spans="1:9" x14ac:dyDescent="0.25">
      <c r="A72" s="6" t="s">
        <v>64</v>
      </c>
      <c r="B72" s="6" t="s">
        <v>122</v>
      </c>
      <c r="C72" s="6">
        <v>50</v>
      </c>
      <c r="D72" s="6">
        <f t="shared" si="2"/>
        <v>55</v>
      </c>
      <c r="E72" s="7" t="s">
        <v>129</v>
      </c>
      <c r="F72" s="6"/>
      <c r="G72" s="6" t="s">
        <v>78</v>
      </c>
      <c r="H72" s="8"/>
      <c r="I72" s="14">
        <f t="shared" si="3"/>
        <v>0</v>
      </c>
    </row>
    <row r="73" spans="1:9" x14ac:dyDescent="0.25">
      <c r="A73" s="6" t="s">
        <v>65</v>
      </c>
      <c r="B73" s="6" t="s">
        <v>122</v>
      </c>
      <c r="C73" s="6">
        <v>4</v>
      </c>
      <c r="D73" s="6">
        <f t="shared" si="2"/>
        <v>5</v>
      </c>
      <c r="E73" s="7" t="s">
        <v>129</v>
      </c>
      <c r="F73" s="6"/>
      <c r="G73" s="6" t="s">
        <v>79</v>
      </c>
      <c r="H73" s="8"/>
      <c r="I73" s="14">
        <f t="shared" si="3"/>
        <v>0</v>
      </c>
    </row>
    <row r="74" spans="1:9" x14ac:dyDescent="0.25">
      <c r="A74" s="6" t="s">
        <v>66</v>
      </c>
      <c r="B74" s="6" t="s">
        <v>122</v>
      </c>
      <c r="C74" s="6">
        <v>23</v>
      </c>
      <c r="D74" s="6">
        <f t="shared" si="2"/>
        <v>26</v>
      </c>
      <c r="E74" s="7" t="s">
        <v>129</v>
      </c>
      <c r="F74" s="6"/>
      <c r="G74" s="6" t="s">
        <v>80</v>
      </c>
      <c r="H74" s="8"/>
      <c r="I74" s="14">
        <f t="shared" si="3"/>
        <v>0</v>
      </c>
    </row>
    <row r="75" spans="1:9" x14ac:dyDescent="0.25">
      <c r="A75" s="6" t="s">
        <v>71</v>
      </c>
      <c r="B75" s="6" t="s">
        <v>123</v>
      </c>
      <c r="C75" s="6">
        <v>12</v>
      </c>
      <c r="D75" s="6">
        <f t="shared" si="2"/>
        <v>14</v>
      </c>
      <c r="E75" s="7" t="s">
        <v>129</v>
      </c>
      <c r="F75" s="6" t="s">
        <v>73</v>
      </c>
      <c r="G75" s="6" t="s">
        <v>85</v>
      </c>
      <c r="H75" s="8"/>
      <c r="I75" s="14">
        <f t="shared" si="3"/>
        <v>0</v>
      </c>
    </row>
    <row r="76" spans="1:9" x14ac:dyDescent="0.25">
      <c r="A76" s="6" t="s">
        <v>67</v>
      </c>
      <c r="B76" s="6" t="s">
        <v>124</v>
      </c>
      <c r="C76" s="6">
        <v>8</v>
      </c>
      <c r="D76" s="6">
        <f t="shared" si="2"/>
        <v>9</v>
      </c>
      <c r="E76" s="7" t="s">
        <v>129</v>
      </c>
      <c r="F76" s="6"/>
      <c r="G76" s="6" t="s">
        <v>81</v>
      </c>
      <c r="H76" s="8"/>
      <c r="I76" s="14">
        <f t="shared" si="3"/>
        <v>0</v>
      </c>
    </row>
    <row r="77" spans="1:9" x14ac:dyDescent="0.25">
      <c r="A77" s="6" t="s">
        <v>68</v>
      </c>
      <c r="B77" s="6" t="s">
        <v>124</v>
      </c>
      <c r="C77" s="6">
        <v>8</v>
      </c>
      <c r="D77" s="6">
        <f t="shared" si="2"/>
        <v>9</v>
      </c>
      <c r="E77" s="7" t="s">
        <v>129</v>
      </c>
      <c r="F77" s="6"/>
      <c r="G77" s="6" t="s">
        <v>82</v>
      </c>
      <c r="H77" s="8"/>
      <c r="I77" s="14">
        <f>D77*H77</f>
        <v>0</v>
      </c>
    </row>
    <row r="78" spans="1:9" x14ac:dyDescent="0.25">
      <c r="A78" s="6" t="s">
        <v>69</v>
      </c>
      <c r="B78" s="6" t="s">
        <v>124</v>
      </c>
      <c r="C78" s="6">
        <v>4</v>
      </c>
      <c r="D78" s="6">
        <f t="shared" si="2"/>
        <v>5</v>
      </c>
      <c r="E78" s="7" t="s">
        <v>129</v>
      </c>
      <c r="F78" s="6"/>
      <c r="G78" s="6" t="s">
        <v>83</v>
      </c>
      <c r="H78" s="8"/>
      <c r="I78" s="14">
        <f t="shared" si="3"/>
        <v>0</v>
      </c>
    </row>
    <row r="79" spans="1:9" ht="15.75" thickBot="1" x14ac:dyDescent="0.3">
      <c r="A79" s="9" t="s">
        <v>70</v>
      </c>
      <c r="B79" s="9" t="s">
        <v>124</v>
      </c>
      <c r="C79" s="9">
        <v>8</v>
      </c>
      <c r="D79" s="9">
        <f t="shared" si="2"/>
        <v>9</v>
      </c>
      <c r="E79" s="10" t="s">
        <v>129</v>
      </c>
      <c r="F79" s="9"/>
      <c r="G79" s="9" t="s">
        <v>84</v>
      </c>
      <c r="H79" s="11"/>
      <c r="I79" s="14">
        <f t="shared" si="3"/>
        <v>0</v>
      </c>
    </row>
    <row r="80" spans="1:9" ht="15.75" thickBot="1" x14ac:dyDescent="0.3">
      <c r="A80" s="16" t="s">
        <v>132</v>
      </c>
      <c r="B80" s="17"/>
      <c r="C80" s="17"/>
      <c r="D80" s="17"/>
      <c r="E80" s="17"/>
      <c r="F80" s="17"/>
      <c r="G80" s="17"/>
      <c r="H80" s="12"/>
      <c r="I80" s="13">
        <f>SUM(I5:I79)</f>
        <v>0</v>
      </c>
    </row>
  </sheetData>
  <mergeCells count="2">
    <mergeCell ref="A3:G3"/>
    <mergeCell ref="A80:G80"/>
  </mergeCells>
  <pageMargins left="0.25" right="0.25" top="0.75" bottom="0.75" header="0.3" footer="0.3"/>
  <pageSetup paperSize="9" scale="66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6F4526-79B7-44FF-9445-1DA6C52C70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42F8FF-1C7F-4D70-9393-A226DD211D66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BE97E304-7464-421B-83D8-8328F5FBCB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Sumary</vt:lpstr>
      <vt:lpstr>Sumary!Oblast_tisku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Lucie Lukášová</cp:lastModifiedBy>
  <cp:lastPrinted>2025-05-30T07:32:43Z</cp:lastPrinted>
  <dcterms:modified xsi:type="dcterms:W3CDTF">2025-12-11T15:19:04Z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540500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